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92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0" i="1" l="1"/>
  <c r="H11" i="1"/>
  <c r="H12" i="1"/>
  <c r="D13" i="1"/>
  <c r="E13" i="1"/>
  <c r="F13" i="1"/>
  <c r="G13" i="1"/>
  <c r="I13" i="1"/>
  <c r="H13" i="1" s="1"/>
  <c r="J13" i="1"/>
  <c r="K13" i="1"/>
  <c r="L13" i="1"/>
  <c r="M13" i="1"/>
  <c r="H14" i="1"/>
  <c r="H15" i="1"/>
  <c r="H16" i="1"/>
  <c r="D17" i="1"/>
  <c r="E17" i="1"/>
  <c r="F17" i="1"/>
  <c r="G17" i="1"/>
  <c r="G30" i="1" s="1"/>
  <c r="G31" i="1" s="1"/>
  <c r="I17" i="1"/>
  <c r="H17" i="1" s="1"/>
  <c r="J17" i="1"/>
  <c r="K17" i="1"/>
  <c r="K30" i="1" s="1"/>
  <c r="K31" i="1" s="1"/>
  <c r="L17" i="1"/>
  <c r="M17" i="1"/>
  <c r="H18" i="1"/>
  <c r="H19" i="1"/>
  <c r="H20" i="1"/>
  <c r="H21" i="1"/>
  <c r="H22" i="1"/>
  <c r="H23" i="1"/>
  <c r="H24" i="1"/>
  <c r="H25" i="1"/>
  <c r="H26" i="1"/>
  <c r="H27" i="1"/>
  <c r="H28" i="1"/>
  <c r="H29" i="1"/>
  <c r="D30" i="1"/>
  <c r="E30" i="1"/>
  <c r="E31" i="1" s="1"/>
  <c r="F30" i="1"/>
  <c r="F31" i="1" s="1"/>
  <c r="I30" i="1"/>
  <c r="I31" i="1" s="1"/>
  <c r="H31" i="1" s="1"/>
  <c r="J30" i="1"/>
  <c r="J31" i="1" s="1"/>
  <c r="L30" i="1"/>
  <c r="M30" i="1"/>
  <c r="M31" i="1" s="1"/>
  <c r="D31" i="1"/>
  <c r="L31" i="1"/>
  <c r="H30" i="1" l="1"/>
</calcChain>
</file>

<file path=xl/sharedStrings.xml><?xml version="1.0" encoding="utf-8"?>
<sst xmlns="http://schemas.openxmlformats.org/spreadsheetml/2006/main" count="90" uniqueCount="75">
  <si>
    <t>CENTRALIZAT</t>
  </si>
  <si>
    <t xml:space="preserve"> Cod 28</t>
  </si>
  <si>
    <t>Anexa 35b -  cod 28 - SITUATIA ACTIVELOR FIXE NEAMORTIZABILE</t>
  </si>
  <si>
    <t>Trimestrul: 4, Anul: 2019</t>
  </si>
  <si>
    <t>Denumirea activelor fixe</t>
  </si>
  <si>
    <t>A</t>
  </si>
  <si>
    <t>Nr. rând</t>
  </si>
  <si>
    <t>B</t>
  </si>
  <si>
    <t>Existent la 31.12.2019</t>
  </si>
  <si>
    <t>UM</t>
  </si>
  <si>
    <t>Sold la începutul anului</t>
  </si>
  <si>
    <t>Creşteri</t>
  </si>
  <si>
    <t>Total din care:</t>
  </si>
  <si>
    <t>5=6+7+8+9+10</t>
  </si>
  <si>
    <t>diferenţe din reevaluare</t>
  </si>
  <si>
    <t>achiziţii</t>
  </si>
  <si>
    <t>transferuri/ primite cu titlu gratuit</t>
  </si>
  <si>
    <t>donaţii, sponsorizări</t>
  </si>
  <si>
    <t>alte căi</t>
  </si>
  <si>
    <t>1</t>
  </si>
  <si>
    <t>ACTIVE FIXE NECORPORALE</t>
  </si>
  <si>
    <t>01</t>
  </si>
  <si>
    <t>2</t>
  </si>
  <si>
    <t>Înregistrări ale evenimentelor cultural-sportive (ct.2060000)</t>
  </si>
  <si>
    <t>02</t>
  </si>
  <si>
    <t>3</t>
  </si>
  <si>
    <t>Active fixe necorporale în curs de execuţie (ct.2330000)</t>
  </si>
  <si>
    <t>03</t>
  </si>
  <si>
    <t>4</t>
  </si>
  <si>
    <t>TOTAL (rd. 02 + 03)</t>
  </si>
  <si>
    <t>04</t>
  </si>
  <si>
    <t>5</t>
  </si>
  <si>
    <t>ACTIVE FIXE CORPORALE</t>
  </si>
  <si>
    <t>05</t>
  </si>
  <si>
    <t>6</t>
  </si>
  <si>
    <t>Amenajări la terenuri (ct.2110200)</t>
  </si>
  <si>
    <t>06</t>
  </si>
  <si>
    <t>7</t>
  </si>
  <si>
    <t>Terenuri (ct. 2110100)</t>
  </si>
  <si>
    <t>07</t>
  </si>
  <si>
    <t>8</t>
  </si>
  <si>
    <t>Construcţii (ct.2120000) (rd.08 = de la rd.09 la rd.16) din care:</t>
  </si>
  <si>
    <t>08</t>
  </si>
  <si>
    <t>9</t>
  </si>
  <si>
    <t xml:space="preserve">  - drumuri publice, exclusiv poduri, podeţe, pasarele şi viaducte şi tunele</t>
  </si>
  <si>
    <t>09</t>
  </si>
  <si>
    <t>10</t>
  </si>
  <si>
    <t xml:space="preserve">  - drumuri industriale şi agricole</t>
  </si>
  <si>
    <t>11</t>
  </si>
  <si>
    <t xml:space="preserve">  - infrastructură pentru transport feroviar, exclusiv poduri, podeţe, pasarele şi viaducte şi tunele</t>
  </si>
  <si>
    <t>12</t>
  </si>
  <si>
    <t xml:space="preserve">  - poduri, podeţe, pasarele şi viaducte pentru transporturi feroviare şi rutiere; viaducte</t>
  </si>
  <si>
    <t>13</t>
  </si>
  <si>
    <t xml:space="preserve">  - tunele</t>
  </si>
  <si>
    <t>14</t>
  </si>
  <si>
    <t xml:space="preserve">  - piste pentru aeroporturi şi platforme de staţionare pentru avioane şi autovehicule; construcţii aeroportuare</t>
  </si>
  <si>
    <t>15</t>
  </si>
  <si>
    <t xml:space="preserve">  - canale pentru navigaţie</t>
  </si>
  <si>
    <t>16</t>
  </si>
  <si>
    <t xml:space="preserve">  - alte active fixe încadrate în grupa construcţii</t>
  </si>
  <si>
    <t>17</t>
  </si>
  <si>
    <t>Instalaţii tehnice, mijloace de transport, animale şi plantaţii  (ct.2130100, 2130200, 2130300, 2130400)</t>
  </si>
  <si>
    <t>18</t>
  </si>
  <si>
    <t>Mobilier, aparatură birotică, echipamente de protecţie a valorilor umane şi materiale şi alte active fixe corporale (ct.2140000)</t>
  </si>
  <si>
    <t>19</t>
  </si>
  <si>
    <t>Active fixe corporale în curs de execuţie (ct.2310000)</t>
  </si>
  <si>
    <t>20</t>
  </si>
  <si>
    <t>Alte active ale statului (ct.2150000 )</t>
  </si>
  <si>
    <t>21</t>
  </si>
  <si>
    <t>TOTAL (rd.06+07+08+17+18+19+20)</t>
  </si>
  <si>
    <t>22</t>
  </si>
  <si>
    <t>TOTAL ACTIVE FIXE (rd. 04+21)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</si>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</sst>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15" xfId="0" applyNumberFormat="1" applyFont="1" applyBorder="1" applyAlignment="1">
      <alignment wrapText="1" shrinkToFit="1"/>
    </xf>
    <xf numFmtId="4" fontId="3" fillId="0" borderId="15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topLeftCell="B1" workbookViewId="0"/>
  </sheetViews>
  <sheetFormatPr defaultRowHeight="15" x14ac:dyDescent="0.25"/>
  <cols>
    <col min="1" max="1" width="3" hidden="1" customWidth="1"/>
    <col min="2" max="2" width="35" customWidth="1"/>
    <col min="3" max="3" width="7.5703125" customWidth="1"/>
    <col min="4" max="13" width="14.42578125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69.9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/>
    <row r="6" spans="1:13" s="7" customFormat="1" ht="15.75" thickBot="1" x14ac:dyDescent="0.3">
      <c r="A6" s="5" t="s">
        <v>4</v>
      </c>
      <c r="B6" s="6"/>
      <c r="C6" s="14" t="s">
        <v>6</v>
      </c>
      <c r="D6" s="12" t="s">
        <v>8</v>
      </c>
      <c r="E6" s="18"/>
      <c r="F6" s="13"/>
      <c r="G6" s="14" t="s">
        <v>10</v>
      </c>
      <c r="H6" s="12" t="s">
        <v>11</v>
      </c>
      <c r="I6" s="18"/>
      <c r="J6" s="18"/>
      <c r="K6" s="18"/>
      <c r="L6" s="18"/>
      <c r="M6" s="19"/>
    </row>
    <row r="7" spans="1:13" s="7" customFormat="1" x14ac:dyDescent="0.25">
      <c r="A7" s="8"/>
      <c r="B7" s="9"/>
      <c r="C7" s="15"/>
      <c r="D7" s="14" t="s">
        <v>9</v>
      </c>
      <c r="E7" s="14" t="s">
        <v>9</v>
      </c>
      <c r="F7" s="14" t="s">
        <v>9</v>
      </c>
      <c r="G7" s="15"/>
      <c r="H7" s="14" t="s">
        <v>12</v>
      </c>
      <c r="I7" s="14" t="s">
        <v>14</v>
      </c>
      <c r="J7" s="14" t="s">
        <v>15</v>
      </c>
      <c r="K7" s="14" t="s">
        <v>16</v>
      </c>
      <c r="L7" s="14" t="s">
        <v>17</v>
      </c>
      <c r="M7" s="14" t="s">
        <v>18</v>
      </c>
    </row>
    <row r="8" spans="1:13" s="7" customFormat="1" ht="15.75" thickBot="1" x14ac:dyDescent="0.3">
      <c r="A8" s="10"/>
      <c r="B8" s="1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s="7" customFormat="1" ht="21.75" thickBot="1" x14ac:dyDescent="0.3">
      <c r="A9" s="12" t="s">
        <v>5</v>
      </c>
      <c r="B9" s="13"/>
      <c r="C9" s="17" t="s">
        <v>7</v>
      </c>
      <c r="D9" s="17">
        <v>1</v>
      </c>
      <c r="E9" s="17">
        <v>2</v>
      </c>
      <c r="F9" s="17">
        <v>3</v>
      </c>
      <c r="G9" s="17">
        <v>4</v>
      </c>
      <c r="H9" s="17" t="s">
        <v>13</v>
      </c>
      <c r="I9" s="17">
        <v>6</v>
      </c>
      <c r="J9" s="17">
        <v>7</v>
      </c>
      <c r="K9" s="17">
        <v>8</v>
      </c>
      <c r="L9" s="17">
        <v>9</v>
      </c>
      <c r="M9" s="17">
        <v>10</v>
      </c>
    </row>
    <row r="10" spans="1:13" s="7" customFormat="1" x14ac:dyDescent="0.25">
      <c r="A10" s="22" t="s">
        <v>19</v>
      </c>
      <c r="B10" s="22" t="s">
        <v>20</v>
      </c>
      <c r="C10" s="22" t="s">
        <v>21</v>
      </c>
      <c r="D10" s="23"/>
      <c r="E10" s="23"/>
      <c r="F10" s="23"/>
      <c r="G10" s="23"/>
      <c r="H10" s="23">
        <f>I10+J10+K10+L10+M10</f>
        <v>0</v>
      </c>
      <c r="I10" s="23"/>
      <c r="J10" s="23"/>
      <c r="K10" s="23"/>
      <c r="L10" s="23"/>
      <c r="M10" s="23"/>
    </row>
    <row r="11" spans="1:13" s="7" customFormat="1" ht="22.5" x14ac:dyDescent="0.25">
      <c r="A11" s="22" t="s">
        <v>22</v>
      </c>
      <c r="B11" s="22" t="s">
        <v>23</v>
      </c>
      <c r="C11" s="22" t="s">
        <v>24</v>
      </c>
      <c r="D11" s="23"/>
      <c r="E11" s="23"/>
      <c r="F11" s="23"/>
      <c r="G11" s="23">
        <v>0</v>
      </c>
      <c r="H11" s="23">
        <f>I11+J11+K11+L11+M11</f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</row>
    <row r="12" spans="1:13" s="7" customFormat="1" ht="22.5" x14ac:dyDescent="0.25">
      <c r="A12" s="22" t="s">
        <v>25</v>
      </c>
      <c r="B12" s="22" t="s">
        <v>26</v>
      </c>
      <c r="C12" s="22" t="s">
        <v>27</v>
      </c>
      <c r="D12" s="23"/>
      <c r="E12" s="23"/>
      <c r="F12" s="23"/>
      <c r="G12" s="23">
        <v>194879</v>
      </c>
      <c r="H12" s="23">
        <f>I12+J12+K12+L12+M12</f>
        <v>240772</v>
      </c>
      <c r="I12" s="23">
        <v>0</v>
      </c>
      <c r="J12" s="23">
        <v>240772</v>
      </c>
      <c r="K12" s="23">
        <v>0</v>
      </c>
      <c r="L12" s="23">
        <v>0</v>
      </c>
      <c r="M12" s="23">
        <v>0</v>
      </c>
    </row>
    <row r="13" spans="1:13" s="7" customFormat="1" x14ac:dyDescent="0.25">
      <c r="A13" s="22" t="s">
        <v>28</v>
      </c>
      <c r="B13" s="22" t="s">
        <v>29</v>
      </c>
      <c r="C13" s="22" t="s">
        <v>30</v>
      </c>
      <c r="D13" s="23">
        <f>D11+D12</f>
        <v>0</v>
      </c>
      <c r="E13" s="23">
        <f>E11+E12</f>
        <v>0</v>
      </c>
      <c r="F13" s="23">
        <f>F11+F12</f>
        <v>0</v>
      </c>
      <c r="G13" s="23">
        <f>G11+G12</f>
        <v>194879</v>
      </c>
      <c r="H13" s="23">
        <f>I13+J13+K13+L13+M13</f>
        <v>240772</v>
      </c>
      <c r="I13" s="23">
        <f>I11+I12</f>
        <v>0</v>
      </c>
      <c r="J13" s="23">
        <f>J11+J12</f>
        <v>240772</v>
      </c>
      <c r="K13" s="23">
        <f>K11+K12</f>
        <v>0</v>
      </c>
      <c r="L13" s="23">
        <f>L11+L12</f>
        <v>0</v>
      </c>
      <c r="M13" s="23">
        <f>M11+M12</f>
        <v>0</v>
      </c>
    </row>
    <row r="14" spans="1:13" s="7" customFormat="1" x14ac:dyDescent="0.25">
      <c r="A14" s="22" t="s">
        <v>31</v>
      </c>
      <c r="B14" s="22" t="s">
        <v>32</v>
      </c>
      <c r="C14" s="22" t="s">
        <v>33</v>
      </c>
      <c r="D14" s="23"/>
      <c r="E14" s="23"/>
      <c r="F14" s="23"/>
      <c r="G14" s="23"/>
      <c r="H14" s="23">
        <f>I14+J14+K14+L14+M14</f>
        <v>0</v>
      </c>
      <c r="I14" s="23"/>
      <c r="J14" s="23"/>
      <c r="K14" s="23"/>
      <c r="L14" s="23"/>
      <c r="M14" s="23"/>
    </row>
    <row r="15" spans="1:13" s="7" customFormat="1" x14ac:dyDescent="0.25">
      <c r="A15" s="22" t="s">
        <v>34</v>
      </c>
      <c r="B15" s="22" t="s">
        <v>35</v>
      </c>
      <c r="C15" s="22" t="s">
        <v>36</v>
      </c>
      <c r="D15" s="23"/>
      <c r="E15" s="23"/>
      <c r="F15" s="23"/>
      <c r="G15" s="23">
        <v>16255</v>
      </c>
      <c r="H15" s="23">
        <f>I15+J15+K15+L15+M15</f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s="7" customFormat="1" x14ac:dyDescent="0.25">
      <c r="A16" s="22" t="s">
        <v>37</v>
      </c>
      <c r="B16" s="22" t="s">
        <v>38</v>
      </c>
      <c r="C16" s="22" t="s">
        <v>39</v>
      </c>
      <c r="D16" s="23">
        <v>0</v>
      </c>
      <c r="E16" s="23"/>
      <c r="F16" s="23"/>
      <c r="G16" s="23">
        <v>0</v>
      </c>
      <c r="H16" s="23">
        <f>I16+J16+K16+L16+M16</f>
        <v>1169625</v>
      </c>
      <c r="I16" s="23">
        <v>0</v>
      </c>
      <c r="J16" s="23">
        <v>0</v>
      </c>
      <c r="K16" s="23">
        <v>0</v>
      </c>
      <c r="L16" s="23">
        <v>0</v>
      </c>
      <c r="M16" s="23">
        <v>1169625</v>
      </c>
    </row>
    <row r="17" spans="1:13" s="7" customFormat="1" ht="22.5" x14ac:dyDescent="0.25">
      <c r="A17" s="22" t="s">
        <v>40</v>
      </c>
      <c r="B17" s="22" t="s">
        <v>41</v>
      </c>
      <c r="C17" s="22" t="s">
        <v>42</v>
      </c>
      <c r="D17" s="23">
        <f>D18+D19+D20+D21+D22+D23+D24+D25</f>
        <v>0</v>
      </c>
      <c r="E17" s="23">
        <f>E18+E19+E20+E21+E22+E23+E24+E25</f>
        <v>0</v>
      </c>
      <c r="F17" s="23">
        <f>F18+F19+F20+F21+F22+F23+F24+F25</f>
        <v>0</v>
      </c>
      <c r="G17" s="23">
        <f>G18+G19+G20+G21+G22+G23+G24+G25</f>
        <v>6553288</v>
      </c>
      <c r="H17" s="23">
        <f>I17+J17+K17+L17+M17</f>
        <v>9566411</v>
      </c>
      <c r="I17" s="23">
        <f>I18+I19+I20+I21+I22+I23+I24+I25</f>
        <v>0</v>
      </c>
      <c r="J17" s="23">
        <f>J18+J19+J20+J21+J22+J23+J24+J25</f>
        <v>9566411</v>
      </c>
      <c r="K17" s="23">
        <f>K18+K19+K20+K21+K22+K23+K24+K25</f>
        <v>0</v>
      </c>
      <c r="L17" s="23">
        <f>L18+L19+L20+L21+L22+L23+L24+L25</f>
        <v>0</v>
      </c>
      <c r="M17" s="23">
        <f>M18+M19+M20+M21+M22+M23+M24+M25</f>
        <v>0</v>
      </c>
    </row>
    <row r="18" spans="1:13" s="7" customFormat="1" ht="22.5" x14ac:dyDescent="0.25">
      <c r="A18" s="22" t="s">
        <v>43</v>
      </c>
      <c r="B18" s="22" t="s">
        <v>44</v>
      </c>
      <c r="C18" s="22" t="s">
        <v>45</v>
      </c>
      <c r="D18" s="23"/>
      <c r="E18" s="23"/>
      <c r="F18" s="23"/>
      <c r="G18" s="23">
        <v>1816810</v>
      </c>
      <c r="H18" s="23">
        <f>I18+J18+K18+L18+M18</f>
        <v>9134080</v>
      </c>
      <c r="I18" s="23">
        <v>0</v>
      </c>
      <c r="J18" s="23">
        <v>9134080</v>
      </c>
      <c r="K18" s="23">
        <v>0</v>
      </c>
      <c r="L18" s="23">
        <v>0</v>
      </c>
      <c r="M18" s="23">
        <v>0</v>
      </c>
    </row>
    <row r="19" spans="1:13" s="7" customFormat="1" x14ac:dyDescent="0.25">
      <c r="A19" s="22" t="s">
        <v>46</v>
      </c>
      <c r="B19" s="22" t="s">
        <v>47</v>
      </c>
      <c r="C19" s="22" t="s">
        <v>46</v>
      </c>
      <c r="D19" s="23"/>
      <c r="E19" s="23"/>
      <c r="F19" s="23"/>
      <c r="G19" s="23">
        <v>0</v>
      </c>
      <c r="H19" s="23">
        <f>I19+J19+K19+L19+M19</f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s="7" customFormat="1" ht="33" x14ac:dyDescent="0.25">
      <c r="A20" s="22" t="s">
        <v>48</v>
      </c>
      <c r="B20" s="22" t="s">
        <v>49</v>
      </c>
      <c r="C20" s="22" t="s">
        <v>48</v>
      </c>
      <c r="D20" s="23"/>
      <c r="E20" s="23"/>
      <c r="F20" s="23"/>
      <c r="G20" s="23">
        <v>0</v>
      </c>
      <c r="H20" s="23">
        <f>I20+J20+K20+L20+M20</f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</row>
    <row r="21" spans="1:13" s="7" customFormat="1" ht="33" x14ac:dyDescent="0.25">
      <c r="A21" s="22" t="s">
        <v>50</v>
      </c>
      <c r="B21" s="22" t="s">
        <v>51</v>
      </c>
      <c r="C21" s="22" t="s">
        <v>50</v>
      </c>
      <c r="D21" s="23"/>
      <c r="E21" s="23"/>
      <c r="F21" s="23"/>
      <c r="G21" s="23">
        <v>496982</v>
      </c>
      <c r="H21" s="23">
        <f>I21+J21+K21+L21+M21</f>
        <v>207645</v>
      </c>
      <c r="I21" s="23">
        <v>0</v>
      </c>
      <c r="J21" s="23">
        <v>207645</v>
      </c>
      <c r="K21" s="23">
        <v>0</v>
      </c>
      <c r="L21" s="23">
        <v>0</v>
      </c>
      <c r="M21" s="23">
        <v>0</v>
      </c>
    </row>
    <row r="22" spans="1:13" s="7" customFormat="1" x14ac:dyDescent="0.25">
      <c r="A22" s="22" t="s">
        <v>52</v>
      </c>
      <c r="B22" s="22" t="s">
        <v>53</v>
      </c>
      <c r="C22" s="22" t="s">
        <v>52</v>
      </c>
      <c r="D22" s="23"/>
      <c r="E22" s="23"/>
      <c r="F22" s="23"/>
      <c r="G22" s="23">
        <v>0</v>
      </c>
      <c r="H22" s="23">
        <f>I22+J22+K22+L22+M22</f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s="7" customFormat="1" ht="33" x14ac:dyDescent="0.25">
      <c r="A23" s="22" t="s">
        <v>54</v>
      </c>
      <c r="B23" s="22" t="s">
        <v>55</v>
      </c>
      <c r="C23" s="22" t="s">
        <v>54</v>
      </c>
      <c r="D23" s="23"/>
      <c r="E23" s="23"/>
      <c r="F23" s="23"/>
      <c r="G23" s="23">
        <v>0</v>
      </c>
      <c r="H23" s="23">
        <f>I23+J23+K23+L23+M23</f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</row>
    <row r="24" spans="1:13" s="7" customFormat="1" x14ac:dyDescent="0.25">
      <c r="A24" s="22" t="s">
        <v>56</v>
      </c>
      <c r="B24" s="22" t="s">
        <v>57</v>
      </c>
      <c r="C24" s="22" t="s">
        <v>56</v>
      </c>
      <c r="D24" s="23"/>
      <c r="E24" s="23"/>
      <c r="F24" s="23"/>
      <c r="G24" s="23">
        <v>0</v>
      </c>
      <c r="H24" s="23">
        <f>I24+J24+K24+L24+M24</f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</row>
    <row r="25" spans="1:13" s="7" customFormat="1" ht="22.5" x14ac:dyDescent="0.25">
      <c r="A25" s="22" t="s">
        <v>58</v>
      </c>
      <c r="B25" s="22" t="s">
        <v>59</v>
      </c>
      <c r="C25" s="22" t="s">
        <v>58</v>
      </c>
      <c r="D25" s="23"/>
      <c r="E25" s="23"/>
      <c r="F25" s="23"/>
      <c r="G25" s="23">
        <v>4239496</v>
      </c>
      <c r="H25" s="23">
        <f>I25+J25+K25+L25+M25</f>
        <v>224686</v>
      </c>
      <c r="I25" s="23">
        <v>0</v>
      </c>
      <c r="J25" s="23">
        <v>224686</v>
      </c>
      <c r="K25" s="23">
        <v>0</v>
      </c>
      <c r="L25" s="23">
        <v>0</v>
      </c>
      <c r="M25" s="23">
        <v>0</v>
      </c>
    </row>
    <row r="26" spans="1:13" s="7" customFormat="1" ht="33" x14ac:dyDescent="0.25">
      <c r="A26" s="22" t="s">
        <v>60</v>
      </c>
      <c r="B26" s="22" t="s">
        <v>61</v>
      </c>
      <c r="C26" s="22" t="s">
        <v>60</v>
      </c>
      <c r="D26" s="23"/>
      <c r="E26" s="23"/>
      <c r="F26" s="23"/>
      <c r="G26" s="23">
        <v>0</v>
      </c>
      <c r="H26" s="23">
        <f>I26+J26+K26+L26+M26</f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s="7" customFormat="1" ht="43.5" x14ac:dyDescent="0.25">
      <c r="A27" s="22" t="s">
        <v>62</v>
      </c>
      <c r="B27" s="22" t="s">
        <v>63</v>
      </c>
      <c r="C27" s="22" t="s">
        <v>62</v>
      </c>
      <c r="D27" s="23"/>
      <c r="E27" s="23"/>
      <c r="F27" s="23"/>
      <c r="G27" s="23">
        <v>5271</v>
      </c>
      <c r="H27" s="23">
        <f>I27+J27+K27+L27+M27</f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s="7" customFormat="1" ht="22.5" x14ac:dyDescent="0.25">
      <c r="A28" s="22" t="s">
        <v>64</v>
      </c>
      <c r="B28" s="22" t="s">
        <v>65</v>
      </c>
      <c r="C28" s="22" t="s">
        <v>64</v>
      </c>
      <c r="D28" s="23"/>
      <c r="E28" s="23"/>
      <c r="F28" s="23"/>
      <c r="G28" s="23">
        <v>13399157</v>
      </c>
      <c r="H28" s="23">
        <f>I28+J28+K28+L28+M28</f>
        <v>5353334</v>
      </c>
      <c r="I28" s="23">
        <v>0</v>
      </c>
      <c r="J28" s="23">
        <v>3495301</v>
      </c>
      <c r="K28" s="23">
        <v>0</v>
      </c>
      <c r="L28" s="23">
        <v>0</v>
      </c>
      <c r="M28" s="23">
        <v>1858033</v>
      </c>
    </row>
    <row r="29" spans="1:13" s="7" customFormat="1" x14ac:dyDescent="0.25">
      <c r="A29" s="22" t="s">
        <v>66</v>
      </c>
      <c r="B29" s="22" t="s">
        <v>67</v>
      </c>
      <c r="C29" s="22" t="s">
        <v>66</v>
      </c>
      <c r="D29" s="23"/>
      <c r="E29" s="23"/>
      <c r="F29" s="23"/>
      <c r="G29" s="23">
        <v>0</v>
      </c>
      <c r="H29" s="23">
        <f>I29+J29+K29+L29+M29</f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1:13" s="7" customFormat="1" x14ac:dyDescent="0.25">
      <c r="A30" s="22" t="s">
        <v>68</v>
      </c>
      <c r="B30" s="22" t="s">
        <v>69</v>
      </c>
      <c r="C30" s="22" t="s">
        <v>68</v>
      </c>
      <c r="D30" s="23">
        <f>D15+D16+D17+D26+D27+D28+D29</f>
        <v>0</v>
      </c>
      <c r="E30" s="23">
        <f>E15+E16+E17+E26+E27+E28+E29</f>
        <v>0</v>
      </c>
      <c r="F30" s="23">
        <f>F15+F16+F17+F26+F27+F28+F29</f>
        <v>0</v>
      </c>
      <c r="G30" s="23">
        <f>G15+G16+G17+G26+G27+G28+G29</f>
        <v>19973971</v>
      </c>
      <c r="H30" s="23">
        <f>I30+J30+K30+L30+M30</f>
        <v>16089370</v>
      </c>
      <c r="I30" s="23">
        <f>I15+I16+I17+I26+I27+I28+I29</f>
        <v>0</v>
      </c>
      <c r="J30" s="23">
        <f>J15+J16+J17+J26+J27+J28+J29</f>
        <v>13061712</v>
      </c>
      <c r="K30" s="23">
        <f>K15+K16+K17+K26+K27+K28+K29</f>
        <v>0</v>
      </c>
      <c r="L30" s="23">
        <f>L15+L16+L17+L26+L27+L28+L29</f>
        <v>0</v>
      </c>
      <c r="M30" s="23">
        <f>M15+M16+M17+M26+M27+M28+M29</f>
        <v>3027658</v>
      </c>
    </row>
    <row r="31" spans="1:13" s="7" customFormat="1" x14ac:dyDescent="0.25">
      <c r="A31" s="22" t="s">
        <v>70</v>
      </c>
      <c r="B31" s="22" t="s">
        <v>71</v>
      </c>
      <c r="C31" s="22" t="s">
        <v>70</v>
      </c>
      <c r="D31" s="23">
        <f>D13+D30</f>
        <v>0</v>
      </c>
      <c r="E31" s="23">
        <f>E13+E30</f>
        <v>0</v>
      </c>
      <c r="F31" s="23">
        <f>F13+F30</f>
        <v>0</v>
      </c>
      <c r="G31" s="23">
        <f>G13+G30</f>
        <v>20168850</v>
      </c>
      <c r="H31" s="23">
        <f>I31+J31+K31+L31+M31</f>
        <v>16330142</v>
      </c>
      <c r="I31" s="23">
        <f>I13+I30</f>
        <v>0</v>
      </c>
      <c r="J31" s="23">
        <f>J13+J30</f>
        <v>13302484</v>
      </c>
      <c r="K31" s="23">
        <f>K13+K30</f>
        <v>0</v>
      </c>
      <c r="L31" s="23">
        <f>L13+L30</f>
        <v>0</v>
      </c>
      <c r="M31" s="23">
        <f>M13+M30</f>
        <v>3027658</v>
      </c>
    </row>
    <row r="32" spans="1:13" s="7" customFormat="1" x14ac:dyDescent="0.25">
      <c r="A32" s="20"/>
      <c r="B32" s="20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2" x14ac:dyDescent="0.25">
      <c r="A33" s="25" t="s">
        <v>72</v>
      </c>
      <c r="B33" s="25"/>
      <c r="C33" s="25"/>
      <c r="D33" s="25"/>
      <c r="E33" s="25" t="s">
        <v>73</v>
      </c>
      <c r="F33" s="25"/>
      <c r="G33" s="25"/>
      <c r="H33" s="25"/>
      <c r="I33" s="25" t="s">
        <v>74</v>
      </c>
      <c r="J33" s="25"/>
      <c r="K33" s="25"/>
      <c r="L33" s="25"/>
    </row>
    <row r="34" spans="1:1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65" spans="1:20" x14ac:dyDescent="0.25">
      <c r="A65" s="24"/>
      <c r="B65" s="24"/>
      <c r="C65" s="24"/>
      <c r="D65" s="24"/>
      <c r="I65" s="24"/>
      <c r="J65" s="24"/>
      <c r="K65" s="24"/>
      <c r="L65" s="24"/>
      <c r="Q65" s="24"/>
      <c r="R65" s="24"/>
      <c r="S65" s="24"/>
      <c r="T65" s="24"/>
    </row>
  </sheetData>
  <mergeCells count="25">
    <mergeCell ref="A33:D33"/>
    <mergeCell ref="A34:D34"/>
    <mergeCell ref="E33:H33"/>
    <mergeCell ref="E34:H34"/>
    <mergeCell ref="I33:L33"/>
    <mergeCell ref="I34:L34"/>
    <mergeCell ref="F7:F8"/>
    <mergeCell ref="G6:G8"/>
    <mergeCell ref="H6:M6"/>
    <mergeCell ref="H7:H8"/>
    <mergeCell ref="I7:I8"/>
    <mergeCell ref="J7:J8"/>
    <mergeCell ref="K7:K8"/>
    <mergeCell ref="L7:L8"/>
    <mergeCell ref="M7:M8"/>
    <mergeCell ref="A1:M1"/>
    <mergeCell ref="A2:M2"/>
    <mergeCell ref="A3:M3"/>
    <mergeCell ref="A4:M4"/>
    <mergeCell ref="A6:B8"/>
    <mergeCell ref="A9:B9"/>
    <mergeCell ref="C6:C8"/>
    <mergeCell ref="D6:F6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2020-02-10T07:20:54Z</dcterms:created>
  <dcterms:modified xsi:type="dcterms:W3CDTF">2020-02-10T07:21:02Z</dcterms:modified>
</cp:coreProperties>
</file>